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40.3.8\4 dga\PENDIENTES DGA\CUENTA PUBLICA ANUAL 2025\FOR DES ASE TRIMES\"/>
    </mc:Choice>
  </mc:AlternateContent>
  <xr:revisionPtr revIDLastSave="0" documentId="13_ncr:1_{A09B7F52-0CDE-474A-8880-563A06978018}" xr6:coauthVersionLast="47" xr6:coauthVersionMax="47" xr10:uidLastSave="{00000000-0000-0000-0000-000000000000}"/>
  <workbookProtection workbookPassword="F376" lockStructure="1"/>
  <bookViews>
    <workbookView xWindow="28680" yWindow="-120" windowWidth="24240" windowHeight="1314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EAEPE_COG!$A$1:$H$81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E79" i="1"/>
  <c r="H79" i="1" s="1"/>
  <c r="E78" i="1"/>
  <c r="H78" i="1" s="1"/>
  <c r="H77" i="1"/>
  <c r="E77" i="1"/>
  <c r="E76" i="1"/>
  <c r="H76" i="1" s="1"/>
  <c r="E75" i="1"/>
  <c r="H75" i="1" s="1"/>
  <c r="H74" i="1"/>
  <c r="E74" i="1"/>
  <c r="G73" i="1"/>
  <c r="G81" i="1" s="1"/>
  <c r="F73" i="1"/>
  <c r="D73" i="1"/>
  <c r="D81" i="1" s="1"/>
  <c r="C73" i="1"/>
  <c r="E73" i="1" s="1"/>
  <c r="H73" i="1" s="1"/>
  <c r="E72" i="1"/>
  <c r="H72" i="1" s="1"/>
  <c r="H71" i="1"/>
  <c r="E71" i="1"/>
  <c r="H70" i="1"/>
  <c r="E70" i="1"/>
  <c r="G69" i="1"/>
  <c r="F69" i="1"/>
  <c r="D69" i="1"/>
  <c r="C69" i="1"/>
  <c r="E69" i="1" s="1"/>
  <c r="H69" i="1" s="1"/>
  <c r="E68" i="1"/>
  <c r="H68" i="1" s="1"/>
  <c r="H67" i="1"/>
  <c r="E67" i="1"/>
  <c r="H66" i="1"/>
  <c r="E66" i="1"/>
  <c r="E65" i="1"/>
  <c r="H65" i="1" s="1"/>
  <c r="H64" i="1"/>
  <c r="E64" i="1"/>
  <c r="H63" i="1"/>
  <c r="E63" i="1"/>
  <c r="E62" i="1"/>
  <c r="H62" i="1" s="1"/>
  <c r="G61" i="1"/>
  <c r="F61" i="1"/>
  <c r="F81" i="1" s="1"/>
  <c r="D61" i="1"/>
  <c r="C61" i="1"/>
  <c r="E61" i="1" s="1"/>
  <c r="H61" i="1" s="1"/>
  <c r="E60" i="1"/>
  <c r="H60" i="1" s="1"/>
  <c r="H59" i="1"/>
  <c r="E59" i="1"/>
  <c r="E58" i="1"/>
  <c r="H58" i="1" s="1"/>
  <c r="G57" i="1"/>
  <c r="F57" i="1"/>
  <c r="D57" i="1"/>
  <c r="C57" i="1"/>
  <c r="E57" i="1" s="1"/>
  <c r="H57" i="1" s="1"/>
  <c r="E56" i="1"/>
  <c r="H56" i="1" s="1"/>
  <c r="H55" i="1"/>
  <c r="E55" i="1"/>
  <c r="E54" i="1"/>
  <c r="H54" i="1" s="1"/>
  <c r="E53" i="1"/>
  <c r="H53" i="1" s="1"/>
  <c r="H52" i="1"/>
  <c r="E52" i="1"/>
  <c r="E51" i="1"/>
  <c r="H51" i="1" s="1"/>
  <c r="E50" i="1"/>
  <c r="H50" i="1" s="1"/>
  <c r="H49" i="1"/>
  <c r="E49" i="1"/>
  <c r="E48" i="1"/>
  <c r="H48" i="1" s="1"/>
  <c r="G47" i="1"/>
  <c r="F47" i="1"/>
  <c r="D47" i="1"/>
  <c r="C47" i="1"/>
  <c r="E47" i="1" s="1"/>
  <c r="H47" i="1" s="1"/>
  <c r="E46" i="1"/>
  <c r="H46" i="1" s="1"/>
  <c r="H45" i="1"/>
  <c r="E45" i="1"/>
  <c r="E44" i="1"/>
  <c r="H44" i="1" s="1"/>
  <c r="E43" i="1"/>
  <c r="H43" i="1" s="1"/>
  <c r="H42" i="1"/>
  <c r="E42" i="1"/>
  <c r="E41" i="1"/>
  <c r="H41" i="1" s="1"/>
  <c r="E40" i="1"/>
  <c r="H40" i="1" s="1"/>
  <c r="H39" i="1"/>
  <c r="E39" i="1"/>
  <c r="E38" i="1"/>
  <c r="H38" i="1" s="1"/>
  <c r="G37" i="1"/>
  <c r="F37" i="1"/>
  <c r="D37" i="1"/>
  <c r="C37" i="1"/>
  <c r="E37" i="1" s="1"/>
  <c r="H37" i="1" s="1"/>
  <c r="E36" i="1"/>
  <c r="H36" i="1" s="1"/>
  <c r="H35" i="1"/>
  <c r="E35" i="1"/>
  <c r="E34" i="1"/>
  <c r="H34" i="1" s="1"/>
  <c r="E33" i="1"/>
  <c r="H33" i="1" s="1"/>
  <c r="H32" i="1"/>
  <c r="E32" i="1"/>
  <c r="E31" i="1"/>
  <c r="H31" i="1" s="1"/>
  <c r="E30" i="1"/>
  <c r="H30" i="1" s="1"/>
  <c r="H29" i="1"/>
  <c r="E29" i="1"/>
  <c r="E28" i="1"/>
  <c r="H28" i="1" s="1"/>
  <c r="G27" i="1"/>
  <c r="F27" i="1"/>
  <c r="D27" i="1"/>
  <c r="E27" i="1" s="1"/>
  <c r="H27" i="1" s="1"/>
  <c r="C27" i="1"/>
  <c r="E26" i="1"/>
  <c r="H26" i="1" s="1"/>
  <c r="H25" i="1"/>
  <c r="E25" i="1"/>
  <c r="E24" i="1"/>
  <c r="H24" i="1" s="1"/>
  <c r="E23" i="1"/>
  <c r="H23" i="1" s="1"/>
  <c r="H22" i="1"/>
  <c r="E22" i="1"/>
  <c r="E21" i="1"/>
  <c r="H21" i="1" s="1"/>
  <c r="E20" i="1"/>
  <c r="H20" i="1" s="1"/>
  <c r="H19" i="1"/>
  <c r="E19" i="1"/>
  <c r="E18" i="1"/>
  <c r="H18" i="1" s="1"/>
  <c r="G17" i="1"/>
  <c r="F17" i="1"/>
  <c r="D17" i="1"/>
  <c r="C17" i="1"/>
  <c r="E17" i="1" s="1"/>
  <c r="H17" i="1" s="1"/>
  <c r="E16" i="1"/>
  <c r="H16" i="1" s="1"/>
  <c r="H15" i="1"/>
  <c r="E15" i="1"/>
  <c r="E14" i="1"/>
  <c r="H14" i="1" s="1"/>
  <c r="E13" i="1"/>
  <c r="H13" i="1" s="1"/>
  <c r="H12" i="1"/>
  <c r="E12" i="1"/>
  <c r="E11" i="1"/>
  <c r="H11" i="1" s="1"/>
  <c r="E10" i="1"/>
  <c r="H10" i="1" s="1"/>
  <c r="G9" i="1"/>
  <c r="F9" i="1"/>
  <c r="E9" i="1"/>
  <c r="H9" i="1" s="1"/>
  <c r="D9" i="1"/>
  <c r="C9" i="1"/>
  <c r="C81" i="1" l="1"/>
  <c r="E81" i="1" s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<sst xmlns="http://schemas.openxmlformats.org/spreadsheetml/2006/main" count="88" uniqueCount="88">
  <si>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</si>
  <si>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>Colegio de Bachilleres del Estado de Chihuahua</t>
  </si>
  <si>
    <t xml:space="preserve">Estado Analítico del Ejercicio del Presupuesto de Egresos </t>
  </si>
  <si>
    <t xml:space="preserve">Clasificación por Objeto del Gasto (Capítulo y Concepto) </t>
  </si>
  <si>
    <t>Del 01 de Enero al 31 de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</si>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</sst>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Border="1" applyAlignment="1" applyProtection="1">
      <alignment horizontal="right" vertical="center"/>
      <protection locked="0"/>
    </xf>
    <xf numFmtId="164" fontId="5" fillId="0" borderId="9" xfId="1" applyNumberFormat="1" applyFont="1" applyBorder="1" applyAlignment="1" applyProtection="1">
      <alignment horizontal="right" vertical="center"/>
      <protection locked="0"/>
    </xf>
    <xf numFmtId="164" fontId="5" fillId="0" borderId="11" xfId="1" applyNumberFormat="1" applyFont="1" applyBorder="1" applyAlignment="1" applyProtection="1">
      <alignment horizontal="right" vertical="center"/>
      <protection locked="0"/>
    </xf>
    <xf numFmtId="164" fontId="5" fillId="0" borderId="10" xfId="1" applyNumberFormat="1" applyFont="1" applyBorder="1" applyAlignment="1" applyProtection="1">
      <alignment horizontal="right" vertical="center"/>
      <protection locked="0"/>
    </xf>
    <xf numFmtId="164" fontId="4" fillId="0" borderId="14" xfId="1" applyNumberFormat="1" applyFont="1" applyBorder="1" applyAlignment="1">
      <alignment horizontal="right" vertical="center"/>
    </xf>
    <xf numFmtId="164" fontId="4" fillId="0" borderId="9" xfId="1" applyNumberFormat="1" applyFont="1" applyBorder="1" applyAlignment="1">
      <alignment horizontal="right" vertical="center"/>
    </xf>
    <xf numFmtId="164" fontId="5" fillId="0" borderId="9" xfId="1" applyNumberFormat="1" applyFont="1" applyBorder="1" applyAlignment="1">
      <alignment horizontal="right" vertical="center"/>
    </xf>
    <xf numFmtId="164" fontId="5" fillId="0" borderId="10" xfId="1" applyNumberFormat="1" applyFont="1" applyBorder="1" applyAlignment="1">
      <alignment horizontal="right" vertical="center"/>
    </xf>
    <xf numFmtId="164" fontId="5" fillId="0" borderId="14" xfId="1" applyNumberFormat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view="pageBreakPreview" zoomScale="87" zoomScaleNormal="91" zoomScaleSheetLayoutView="87" workbookViewId="0">
      <selection activeCell="E10" sqref="E10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4.42578125" style="1" bestFit="1" customWidth="1"/>
    <col min="4" max="4" width="13.28515625" style="1" bestFit="1" customWidth="1"/>
    <col min="5" max="8" width="14.42578125" style="1" bestFit="1" customWidth="1"/>
    <col min="9" max="9" width="4.7109375" style="1" customWidth="1"/>
    <col min="10" max="10" width="11.42578125" style="1" customWidth="1"/>
    <col min="11" max="16384" width="11.42578125" style="1"/>
  </cols>
  <sheetData>
    <row r="1" spans="2:9" ht="15" customHeight="1" x14ac:dyDescent="0.2">
      <c r="I1" s="2" t="s">
        <v>0</v>
      </c>
    </row>
    <row r="2" spans="2:9" ht="15" customHeight="1" x14ac:dyDescent="0.2">
      <c r="B2" s="24" t="s">
        <v>1</v>
      </c>
      <c r="C2" s="25"/>
      <c r="D2" s="25"/>
      <c r="E2" s="25"/>
      <c r="F2" s="25"/>
      <c r="G2" s="25"/>
      <c r="H2" s="26"/>
    </row>
    <row r="3" spans="2:9" x14ac:dyDescent="0.2">
      <c r="B3" s="27" t="s">
        <v>2</v>
      </c>
      <c r="C3" s="28"/>
      <c r="D3" s="28"/>
      <c r="E3" s="28"/>
      <c r="F3" s="28"/>
      <c r="G3" s="28"/>
      <c r="H3" s="29"/>
    </row>
    <row r="4" spans="2:9" x14ac:dyDescent="0.2">
      <c r="B4" s="27" t="s">
        <v>3</v>
      </c>
      <c r="C4" s="28"/>
      <c r="D4" s="28"/>
      <c r="E4" s="28"/>
      <c r="F4" s="28"/>
      <c r="G4" s="28"/>
      <c r="H4" s="29"/>
    </row>
    <row r="5" spans="2:9" x14ac:dyDescent="0.2">
      <c r="B5" s="30" t="s">
        <v>4</v>
      </c>
      <c r="C5" s="31"/>
      <c r="D5" s="31"/>
      <c r="E5" s="31"/>
      <c r="F5" s="31"/>
      <c r="G5" s="31"/>
      <c r="H5" s="32"/>
    </row>
    <row r="6" spans="2:9" x14ac:dyDescent="0.2">
      <c r="B6" s="33" t="s">
        <v>5</v>
      </c>
      <c r="C6" s="36" t="s">
        <v>6</v>
      </c>
      <c r="D6" s="37"/>
      <c r="E6" s="37"/>
      <c r="F6" s="37"/>
      <c r="G6" s="38"/>
      <c r="H6" s="39" t="s">
        <v>7</v>
      </c>
    </row>
    <row r="7" spans="2:9" ht="24" x14ac:dyDescent="0.2">
      <c r="B7" s="34"/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40"/>
    </row>
    <row r="8" spans="2:9" ht="15.75" customHeight="1" x14ac:dyDescent="0.2">
      <c r="B8" s="35"/>
      <c r="C8" s="4">
        <v>1</v>
      </c>
      <c r="D8" s="4">
        <v>2</v>
      </c>
      <c r="E8" s="4" t="s">
        <v>13</v>
      </c>
      <c r="F8" s="4">
        <v>4</v>
      </c>
      <c r="G8" s="4">
        <v>5</v>
      </c>
      <c r="H8" s="5" t="s">
        <v>14</v>
      </c>
    </row>
    <row r="9" spans="2:9" ht="24" customHeight="1" x14ac:dyDescent="0.2">
      <c r="B9" s="6" t="s">
        <v>15</v>
      </c>
      <c r="C9" s="16">
        <f>SUM(C10:C16)</f>
        <v>1101403578.2399998</v>
      </c>
      <c r="D9" s="16">
        <f>SUM(D10:D16)</f>
        <v>208778651.03999993</v>
      </c>
      <c r="E9" s="16">
        <f t="shared" ref="E9:E26" si="0">C9+D9</f>
        <v>1310182229.2799997</v>
      </c>
      <c r="F9" s="16">
        <f>SUM(F10:F16)</f>
        <v>1353230978.23</v>
      </c>
      <c r="G9" s="16">
        <f>SUM(G10:G16)</f>
        <v>1257168261.6342647</v>
      </c>
      <c r="H9" s="16">
        <f t="shared" ref="H9:H40" si="1">E9-F9</f>
        <v>-43048748.950000286</v>
      </c>
    </row>
    <row r="10" spans="2:9" ht="12" customHeight="1" x14ac:dyDescent="0.2">
      <c r="B10" s="11" t="s">
        <v>16</v>
      </c>
      <c r="C10" s="12">
        <v>532265446.74000001</v>
      </c>
      <c r="D10" s="13">
        <v>33615746.952519916</v>
      </c>
      <c r="E10" s="18">
        <f t="shared" si="0"/>
        <v>565881193.6925199</v>
      </c>
      <c r="F10" s="12">
        <v>563366793.40999997</v>
      </c>
      <c r="G10" s="12">
        <v>556019044.94999993</v>
      </c>
      <c r="H10" s="20">
        <f t="shared" si="1"/>
        <v>2514400.2825199366</v>
      </c>
    </row>
    <row r="11" spans="2:9" ht="12" customHeight="1" x14ac:dyDescent="0.2">
      <c r="B11" s="11" t="s">
        <v>17</v>
      </c>
      <c r="C11" s="12">
        <v>444000</v>
      </c>
      <c r="D11" s="13">
        <v>36000</v>
      </c>
      <c r="E11" s="18">
        <f t="shared" si="0"/>
        <v>480000</v>
      </c>
      <c r="F11" s="12">
        <v>480000</v>
      </c>
      <c r="G11" s="12">
        <v>480000</v>
      </c>
      <c r="H11" s="20">
        <f t="shared" si="1"/>
        <v>0</v>
      </c>
    </row>
    <row r="12" spans="2:9" ht="12" customHeight="1" x14ac:dyDescent="0.2">
      <c r="B12" s="11" t="s">
        <v>18</v>
      </c>
      <c r="C12" s="12">
        <v>286191080.58999997</v>
      </c>
      <c r="D12" s="13">
        <v>68206997.097000003</v>
      </c>
      <c r="E12" s="18">
        <f t="shared" si="0"/>
        <v>354398077.68699998</v>
      </c>
      <c r="F12" s="12">
        <v>389223420.72999996</v>
      </c>
      <c r="G12" s="12">
        <v>314298856.66999996</v>
      </c>
      <c r="H12" s="20">
        <f t="shared" si="1"/>
        <v>-34825343.042999983</v>
      </c>
    </row>
    <row r="13" spans="2:9" ht="12" customHeight="1" x14ac:dyDescent="0.2">
      <c r="B13" s="11" t="s">
        <v>19</v>
      </c>
      <c r="C13" s="12">
        <v>78568792.659999996</v>
      </c>
      <c r="D13" s="13">
        <v>44147361.080479987</v>
      </c>
      <c r="E13" s="18">
        <f>C13+D13</f>
        <v>122716153.74047998</v>
      </c>
      <c r="F13" s="12">
        <v>120976214.45999999</v>
      </c>
      <c r="G13" s="12">
        <v>107437069.734265</v>
      </c>
      <c r="H13" s="20">
        <f t="shared" si="1"/>
        <v>1739939.2804799825</v>
      </c>
    </row>
    <row r="14" spans="2:9" ht="12" customHeight="1" x14ac:dyDescent="0.2">
      <c r="B14" s="11" t="s">
        <v>20</v>
      </c>
      <c r="C14" s="12">
        <v>92968625.019999996</v>
      </c>
      <c r="D14" s="13">
        <v>10724519.700000003</v>
      </c>
      <c r="E14" s="18">
        <f t="shared" si="0"/>
        <v>103693144.72</v>
      </c>
      <c r="F14" s="12">
        <v>102327179.23000002</v>
      </c>
      <c r="G14" s="12">
        <v>102327179.23000002</v>
      </c>
      <c r="H14" s="20">
        <f t="shared" si="1"/>
        <v>1365965.4899999797</v>
      </c>
    </row>
    <row r="15" spans="2:9" ht="12" customHeight="1" x14ac:dyDescent="0.2">
      <c r="B15" s="11" t="s">
        <v>21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22</v>
      </c>
      <c r="C16" s="12">
        <v>110965633.23</v>
      </c>
      <c r="D16" s="13">
        <v>52048026.210000001</v>
      </c>
      <c r="E16" s="18">
        <f t="shared" si="0"/>
        <v>163013659.44</v>
      </c>
      <c r="F16" s="12">
        <v>176857370.40000004</v>
      </c>
      <c r="G16" s="12">
        <v>176606111.05000001</v>
      </c>
      <c r="H16" s="20">
        <f t="shared" si="1"/>
        <v>-13843710.960000038</v>
      </c>
    </row>
    <row r="17" spans="2:8" ht="24" customHeight="1" x14ac:dyDescent="0.2">
      <c r="B17" s="6" t="s">
        <v>23</v>
      </c>
      <c r="C17" s="16">
        <f>SUM(C18:C26)</f>
        <v>8333212.290000001</v>
      </c>
      <c r="D17" s="16">
        <f>SUM(D18:D26)</f>
        <v>4869726.6720000003</v>
      </c>
      <c r="E17" s="16">
        <f t="shared" si="0"/>
        <v>13202938.962000001</v>
      </c>
      <c r="F17" s="16">
        <f>SUM(F18:F26)</f>
        <v>12807947.839999998</v>
      </c>
      <c r="G17" s="16">
        <f>SUM(G18:G26)</f>
        <v>10806287.700000001</v>
      </c>
      <c r="H17" s="16">
        <f t="shared" si="1"/>
        <v>394991.12200000323</v>
      </c>
    </row>
    <row r="18" spans="2:8" ht="24" x14ac:dyDescent="0.2">
      <c r="B18" s="9" t="s">
        <v>24</v>
      </c>
      <c r="C18" s="12">
        <v>5523578.4500000002</v>
      </c>
      <c r="D18" s="13">
        <v>-326299.87799999991</v>
      </c>
      <c r="E18" s="18">
        <f t="shared" si="0"/>
        <v>5197278.5720000006</v>
      </c>
      <c r="F18" s="12">
        <v>4924656.4799999995</v>
      </c>
      <c r="G18" s="12">
        <v>3962600.5300000003</v>
      </c>
      <c r="H18" s="20">
        <f t="shared" si="1"/>
        <v>272622.09200000111</v>
      </c>
    </row>
    <row r="19" spans="2:8" ht="12" customHeight="1" x14ac:dyDescent="0.2">
      <c r="B19" s="9" t="s">
        <v>25</v>
      </c>
      <c r="C19" s="12">
        <v>200059.18999999997</v>
      </c>
      <c r="D19" s="13">
        <v>259787.91</v>
      </c>
      <c r="E19" s="18">
        <f t="shared" si="0"/>
        <v>459847.1</v>
      </c>
      <c r="F19" s="12">
        <v>459847.1</v>
      </c>
      <c r="G19" s="12">
        <v>449506.06999999995</v>
      </c>
      <c r="H19" s="20">
        <f t="shared" si="1"/>
        <v>0</v>
      </c>
    </row>
    <row r="20" spans="2:8" ht="12" customHeight="1" x14ac:dyDescent="0.2">
      <c r="B20" s="9" t="s">
        <v>26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27</v>
      </c>
      <c r="C21" s="12">
        <v>409968.56999999995</v>
      </c>
      <c r="D21" s="13">
        <v>1049109.1200000001</v>
      </c>
      <c r="E21" s="18">
        <f t="shared" si="0"/>
        <v>1459077.69</v>
      </c>
      <c r="F21" s="12">
        <v>1435510.75</v>
      </c>
      <c r="G21" s="12">
        <v>699400.40999999992</v>
      </c>
      <c r="H21" s="20">
        <f t="shared" si="1"/>
        <v>23566.939999999944</v>
      </c>
    </row>
    <row r="22" spans="2:8" ht="12" customHeight="1" x14ac:dyDescent="0.2">
      <c r="B22" s="9" t="s">
        <v>28</v>
      </c>
      <c r="C22" s="12">
        <v>220377.75</v>
      </c>
      <c r="D22" s="13">
        <v>1206184.48</v>
      </c>
      <c r="E22" s="18">
        <f t="shared" si="0"/>
        <v>1426562.23</v>
      </c>
      <c r="F22" s="12">
        <v>1418166.38</v>
      </c>
      <c r="G22" s="12">
        <v>1245651.1599999999</v>
      </c>
      <c r="H22" s="20">
        <f t="shared" si="1"/>
        <v>8395.8500000000931</v>
      </c>
    </row>
    <row r="23" spans="2:8" ht="12" customHeight="1" x14ac:dyDescent="0.2">
      <c r="B23" s="9" t="s">
        <v>29</v>
      </c>
      <c r="C23" s="12">
        <v>500869.61</v>
      </c>
      <c r="D23" s="13">
        <v>1044873.1399999999</v>
      </c>
      <c r="E23" s="18">
        <f t="shared" si="0"/>
        <v>1545742.75</v>
      </c>
      <c r="F23" s="12">
        <v>1545742.75</v>
      </c>
      <c r="G23" s="12">
        <v>1545742.75</v>
      </c>
      <c r="H23" s="20">
        <f t="shared" si="1"/>
        <v>0</v>
      </c>
    </row>
    <row r="24" spans="2:8" ht="12" customHeight="1" x14ac:dyDescent="0.2">
      <c r="B24" s="9" t="s">
        <v>30</v>
      </c>
      <c r="C24" s="12">
        <v>884393.55</v>
      </c>
      <c r="D24" s="13">
        <v>853749.4</v>
      </c>
      <c r="E24" s="18">
        <f t="shared" si="0"/>
        <v>1738142.9500000002</v>
      </c>
      <c r="F24" s="12">
        <v>1650247.21</v>
      </c>
      <c r="G24" s="12">
        <v>1650247.21</v>
      </c>
      <c r="H24" s="20">
        <f t="shared" si="1"/>
        <v>87895.740000000224</v>
      </c>
    </row>
    <row r="25" spans="2:8" ht="12" customHeight="1" x14ac:dyDescent="0.2">
      <c r="B25" s="9" t="s">
        <v>31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32</v>
      </c>
      <c r="C26" s="12">
        <v>593965.17000000004</v>
      </c>
      <c r="D26" s="13">
        <v>782322.5</v>
      </c>
      <c r="E26" s="18">
        <f t="shared" si="0"/>
        <v>1376287.67</v>
      </c>
      <c r="F26" s="12">
        <v>1373777.1700000002</v>
      </c>
      <c r="G26" s="12">
        <v>1253139.5699999998</v>
      </c>
      <c r="H26" s="20">
        <f t="shared" si="1"/>
        <v>2510.4999999997672</v>
      </c>
    </row>
    <row r="27" spans="2:8" ht="20.100000000000001" customHeight="1" x14ac:dyDescent="0.2">
      <c r="B27" s="6" t="s">
        <v>33</v>
      </c>
      <c r="C27" s="16">
        <f>SUM(C28:C36)</f>
        <v>84112800.469999999</v>
      </c>
      <c r="D27" s="16">
        <f>SUM(D28:D36)</f>
        <v>48472923.099999994</v>
      </c>
      <c r="E27" s="16">
        <f>D27+C27</f>
        <v>132585723.56999999</v>
      </c>
      <c r="F27" s="16">
        <f>SUM(F28:F36)</f>
        <v>98457348.659999996</v>
      </c>
      <c r="G27" s="16">
        <f>SUM(G28:G36)</f>
        <v>93670208.520000011</v>
      </c>
      <c r="H27" s="16">
        <f t="shared" si="1"/>
        <v>34128374.909999996</v>
      </c>
    </row>
    <row r="28" spans="2:8" x14ac:dyDescent="0.2">
      <c r="B28" s="9" t="s">
        <v>34</v>
      </c>
      <c r="C28" s="12">
        <v>19279952</v>
      </c>
      <c r="D28" s="13">
        <v>1982441.8900000001</v>
      </c>
      <c r="E28" s="18">
        <f t="shared" ref="E28:E37" si="2">C28+D28</f>
        <v>21262393.890000001</v>
      </c>
      <c r="F28" s="12">
        <v>19695040.119999997</v>
      </c>
      <c r="G28" s="12">
        <v>19646958.379999999</v>
      </c>
      <c r="H28" s="20">
        <f t="shared" si="1"/>
        <v>1567353.7700000033</v>
      </c>
    </row>
    <row r="29" spans="2:8" x14ac:dyDescent="0.2">
      <c r="B29" s="9" t="s">
        <v>35</v>
      </c>
      <c r="C29" s="12">
        <v>1065000</v>
      </c>
      <c r="D29" s="13">
        <v>4150188.1300000004</v>
      </c>
      <c r="E29" s="18">
        <f t="shared" si="2"/>
        <v>5215188.1300000008</v>
      </c>
      <c r="F29" s="12">
        <v>5115439.9300000006</v>
      </c>
      <c r="G29" s="12">
        <v>2321548.44</v>
      </c>
      <c r="H29" s="20">
        <f t="shared" si="1"/>
        <v>99748.200000000186</v>
      </c>
    </row>
    <row r="30" spans="2:8" ht="12" customHeight="1" x14ac:dyDescent="0.2">
      <c r="B30" s="9" t="s">
        <v>36</v>
      </c>
      <c r="C30" s="12">
        <v>2616180.52</v>
      </c>
      <c r="D30" s="13">
        <v>3293508.5020000013</v>
      </c>
      <c r="E30" s="18">
        <f t="shared" si="2"/>
        <v>5909689.0220000017</v>
      </c>
      <c r="F30" s="12">
        <v>2811798.79</v>
      </c>
      <c r="G30" s="12">
        <v>2017827.2700000003</v>
      </c>
      <c r="H30" s="20">
        <f t="shared" si="1"/>
        <v>3097890.2320000017</v>
      </c>
    </row>
    <row r="31" spans="2:8" x14ac:dyDescent="0.2">
      <c r="B31" s="9" t="s">
        <v>37</v>
      </c>
      <c r="C31" s="12">
        <v>8819497.8300000001</v>
      </c>
      <c r="D31" s="13">
        <v>2100771.17</v>
      </c>
      <c r="E31" s="18">
        <f t="shared" si="2"/>
        <v>10920269</v>
      </c>
      <c r="F31" s="12">
        <v>6787727.6600000001</v>
      </c>
      <c r="G31" s="12">
        <v>6241310.1899999995</v>
      </c>
      <c r="H31" s="20">
        <f t="shared" si="1"/>
        <v>4132541.34</v>
      </c>
    </row>
    <row r="32" spans="2:8" ht="24" x14ac:dyDescent="0.2">
      <c r="B32" s="9" t="s">
        <v>38</v>
      </c>
      <c r="C32" s="12">
        <v>4660000</v>
      </c>
      <c r="D32" s="13">
        <v>2664109.5099999998</v>
      </c>
      <c r="E32" s="18">
        <f t="shared" si="2"/>
        <v>7324109.5099999998</v>
      </c>
      <c r="F32" s="12">
        <v>6092988.1100000003</v>
      </c>
      <c r="G32" s="12">
        <v>5527310.3799999999</v>
      </c>
      <c r="H32" s="20">
        <f t="shared" si="1"/>
        <v>1231121.3999999994</v>
      </c>
    </row>
    <row r="33" spans="2:8" x14ac:dyDescent="0.2">
      <c r="B33" s="9" t="s">
        <v>39</v>
      </c>
      <c r="C33" s="12">
        <v>235000</v>
      </c>
      <c r="D33" s="13">
        <v>43548.09</v>
      </c>
      <c r="E33" s="18">
        <f t="shared" si="2"/>
        <v>278548.08999999997</v>
      </c>
      <c r="F33" s="12">
        <v>32963.949999999997</v>
      </c>
      <c r="G33" s="12">
        <v>32963.949999999997</v>
      </c>
      <c r="H33" s="20">
        <f t="shared" si="1"/>
        <v>245584.13999999996</v>
      </c>
    </row>
    <row r="34" spans="2:8" x14ac:dyDescent="0.2">
      <c r="B34" s="9" t="s">
        <v>40</v>
      </c>
      <c r="C34" s="12">
        <v>4050000</v>
      </c>
      <c r="D34" s="13">
        <v>1749442.06</v>
      </c>
      <c r="E34" s="18">
        <f t="shared" si="2"/>
        <v>5799442.0600000005</v>
      </c>
      <c r="F34" s="12">
        <v>2256900.04</v>
      </c>
      <c r="G34" s="12">
        <v>2256900.04</v>
      </c>
      <c r="H34" s="20">
        <f t="shared" si="1"/>
        <v>3542542.0200000005</v>
      </c>
    </row>
    <row r="35" spans="2:8" x14ac:dyDescent="0.2">
      <c r="B35" s="9" t="s">
        <v>41</v>
      </c>
      <c r="C35" s="12">
        <v>4850000</v>
      </c>
      <c r="D35" s="13">
        <v>1050061.22</v>
      </c>
      <c r="E35" s="18">
        <f t="shared" si="2"/>
        <v>5900061.2199999997</v>
      </c>
      <c r="F35" s="12">
        <v>4719367.92</v>
      </c>
      <c r="G35" s="12">
        <v>4680267.7300000004</v>
      </c>
      <c r="H35" s="20">
        <f t="shared" si="1"/>
        <v>1180693.2999999998</v>
      </c>
    </row>
    <row r="36" spans="2:8" x14ac:dyDescent="0.2">
      <c r="B36" s="9" t="s">
        <v>42</v>
      </c>
      <c r="C36" s="12">
        <v>38537170.119999997</v>
      </c>
      <c r="D36" s="13">
        <v>31438852.527999997</v>
      </c>
      <c r="E36" s="18">
        <f t="shared" si="2"/>
        <v>69976022.648000002</v>
      </c>
      <c r="F36" s="12">
        <v>50945122.140000001</v>
      </c>
      <c r="G36" s="12">
        <v>50945122.140000001</v>
      </c>
      <c r="H36" s="20">
        <f t="shared" si="1"/>
        <v>19030900.508000001</v>
      </c>
    </row>
    <row r="37" spans="2:8" ht="20.100000000000001" customHeight="1" x14ac:dyDescent="0.2">
      <c r="B37" s="7" t="s">
        <v>43</v>
      </c>
      <c r="C37" s="16">
        <f>SUM(C38:C46)</f>
        <v>0</v>
      </c>
      <c r="D37" s="16">
        <f>SUM(D38:D46)</f>
        <v>0</v>
      </c>
      <c r="E37" s="16">
        <f t="shared" si="2"/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44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45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46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47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48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49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50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51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x14ac:dyDescent="0.2">
      <c r="B46" s="10" t="s">
        <v>52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53</v>
      </c>
      <c r="C47" s="16">
        <f>SUM(C48:C56)</f>
        <v>9277329</v>
      </c>
      <c r="D47" s="16">
        <f>SUM(D48:D56)</f>
        <v>2503936.23</v>
      </c>
      <c r="E47" s="16">
        <f t="shared" si="3"/>
        <v>11781265.23</v>
      </c>
      <c r="F47" s="16">
        <f>SUM(F48:F56)</f>
        <v>4424192.67</v>
      </c>
      <c r="G47" s="16">
        <f>SUM(G48:G56)</f>
        <v>3266773.58</v>
      </c>
      <c r="H47" s="16">
        <f t="shared" si="4"/>
        <v>7357072.5600000005</v>
      </c>
    </row>
    <row r="48" spans="2:8" x14ac:dyDescent="0.2">
      <c r="B48" s="9" t="s">
        <v>54</v>
      </c>
      <c r="C48" s="12">
        <v>2770000</v>
      </c>
      <c r="D48" s="13">
        <v>1516135.77</v>
      </c>
      <c r="E48" s="18">
        <f t="shared" si="3"/>
        <v>4286135.7699999996</v>
      </c>
      <c r="F48" s="12">
        <v>2267985.83</v>
      </c>
      <c r="G48" s="12">
        <v>2082507.54</v>
      </c>
      <c r="H48" s="20">
        <f t="shared" si="4"/>
        <v>2018149.9399999995</v>
      </c>
    </row>
    <row r="49" spans="2:8" x14ac:dyDescent="0.2">
      <c r="B49" s="9" t="s">
        <v>55</v>
      </c>
      <c r="C49" s="12">
        <v>70000</v>
      </c>
      <c r="D49" s="13">
        <v>0</v>
      </c>
      <c r="E49" s="18">
        <f t="shared" si="3"/>
        <v>70000</v>
      </c>
      <c r="F49" s="12">
        <v>0</v>
      </c>
      <c r="G49" s="12">
        <v>0</v>
      </c>
      <c r="H49" s="20">
        <f t="shared" si="4"/>
        <v>70000</v>
      </c>
    </row>
    <row r="50" spans="2:8" x14ac:dyDescent="0.2">
      <c r="B50" s="9" t="s">
        <v>56</v>
      </c>
      <c r="C50" s="12">
        <v>280000</v>
      </c>
      <c r="D50" s="13">
        <v>-200000</v>
      </c>
      <c r="E50" s="18">
        <f t="shared" si="3"/>
        <v>80000</v>
      </c>
      <c r="F50" s="12">
        <v>0</v>
      </c>
      <c r="G50" s="12">
        <v>0</v>
      </c>
      <c r="H50" s="20">
        <f t="shared" si="4"/>
        <v>80000</v>
      </c>
    </row>
    <row r="51" spans="2:8" x14ac:dyDescent="0.2">
      <c r="B51" s="9" t="s">
        <v>57</v>
      </c>
      <c r="C51" s="12">
        <v>0</v>
      </c>
      <c r="D51" s="13">
        <v>206000</v>
      </c>
      <c r="E51" s="18">
        <f t="shared" si="3"/>
        <v>206000</v>
      </c>
      <c r="F51" s="12">
        <v>206000</v>
      </c>
      <c r="G51" s="12">
        <v>206000</v>
      </c>
      <c r="H51" s="20">
        <f t="shared" si="4"/>
        <v>0</v>
      </c>
    </row>
    <row r="52" spans="2:8" x14ac:dyDescent="0.2">
      <c r="B52" s="9" t="s">
        <v>58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59</v>
      </c>
      <c r="C53" s="12">
        <v>782329</v>
      </c>
      <c r="D53" s="13">
        <v>1674564.54</v>
      </c>
      <c r="E53" s="18">
        <f t="shared" si="3"/>
        <v>2456893.54</v>
      </c>
      <c r="F53" s="12">
        <v>1950206.84</v>
      </c>
      <c r="G53" s="12">
        <v>978266.04</v>
      </c>
      <c r="H53" s="20">
        <f t="shared" si="4"/>
        <v>506686.69999999995</v>
      </c>
    </row>
    <row r="54" spans="2:8" x14ac:dyDescent="0.2">
      <c r="B54" s="9" t="s">
        <v>60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61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62</v>
      </c>
      <c r="C56" s="12">
        <v>5375000</v>
      </c>
      <c r="D56" s="13">
        <v>-692764.08</v>
      </c>
      <c r="E56" s="18">
        <f t="shared" si="3"/>
        <v>4682235.92</v>
      </c>
      <c r="F56" s="12">
        <v>0</v>
      </c>
      <c r="G56" s="12">
        <v>0</v>
      </c>
      <c r="H56" s="20">
        <f t="shared" si="4"/>
        <v>4682235.92</v>
      </c>
    </row>
    <row r="57" spans="2:8" ht="20.100000000000001" customHeight="1" x14ac:dyDescent="0.2">
      <c r="B57" s="6" t="s">
        <v>63</v>
      </c>
      <c r="C57" s="16">
        <f>SUM(C58:C60)</f>
        <v>1500000</v>
      </c>
      <c r="D57" s="16">
        <f>SUM(D58:D60)</f>
        <v>4400000</v>
      </c>
      <c r="E57" s="16">
        <f t="shared" si="3"/>
        <v>5900000</v>
      </c>
      <c r="F57" s="16">
        <f>SUM(F58:F60)</f>
        <v>6301996.4000000004</v>
      </c>
      <c r="G57" s="16">
        <f>SUM(G58:G60)</f>
        <v>5530024.0499999998</v>
      </c>
      <c r="H57" s="16">
        <f t="shared" si="4"/>
        <v>-401996.40000000037</v>
      </c>
    </row>
    <row r="58" spans="2:8" x14ac:dyDescent="0.2">
      <c r="B58" s="9" t="s">
        <v>64</v>
      </c>
      <c r="C58" s="12">
        <v>1500000</v>
      </c>
      <c r="D58" s="13">
        <v>4400000</v>
      </c>
      <c r="E58" s="18">
        <f t="shared" si="3"/>
        <v>5900000</v>
      </c>
      <c r="F58" s="12">
        <v>6290181.7800000003</v>
      </c>
      <c r="G58" s="12">
        <v>5518209.4299999997</v>
      </c>
      <c r="H58" s="20">
        <f t="shared" si="4"/>
        <v>-390181.78000000026</v>
      </c>
    </row>
    <row r="59" spans="2:8" x14ac:dyDescent="0.2">
      <c r="B59" s="9" t="s">
        <v>65</v>
      </c>
      <c r="C59" s="12">
        <v>0</v>
      </c>
      <c r="D59" s="13">
        <v>0</v>
      </c>
      <c r="E59" s="18">
        <f t="shared" si="3"/>
        <v>0</v>
      </c>
      <c r="F59" s="12">
        <v>11814.619999999995</v>
      </c>
      <c r="G59" s="12">
        <v>11814.62</v>
      </c>
      <c r="H59" s="18">
        <f t="shared" si="4"/>
        <v>-11814.619999999995</v>
      </c>
    </row>
    <row r="60" spans="2:8" x14ac:dyDescent="0.2">
      <c r="B60" s="9" t="s">
        <v>66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67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68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69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70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71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72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73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74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75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76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77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78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79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80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81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82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83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84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85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x14ac:dyDescent="0.2">
      <c r="B80" s="10" t="s">
        <v>86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x14ac:dyDescent="0.2">
      <c r="B81" s="8" t="s">
        <v>87</v>
      </c>
      <c r="C81" s="22">
        <f>SUM(C73,C69,C61,C57,C47,C27,C37,C17,C9)</f>
        <v>1204626919.9999998</v>
      </c>
      <c r="D81" s="22">
        <f>SUM(D73,D69,D61,D57,D47,D37,D27,D17,D9)</f>
        <v>269025237.04199994</v>
      </c>
      <c r="E81" s="22">
        <f>C81+D81</f>
        <v>1473652157.0419998</v>
      </c>
      <c r="F81" s="22">
        <f>SUM(F73,F69,F61,F57,F47,F37,F17,F27,F9)</f>
        <v>1475222463.8</v>
      </c>
      <c r="G81" s="22">
        <f>SUM(G73,G69,G61,G57,G47,G37,G27,G17,G9)</f>
        <v>1370441555.4842646</v>
      </c>
      <c r="H81" s="22">
        <f t="shared" si="5"/>
        <v>-1570306.7580001354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password="F376" sheet="1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0" orientation="portrait" r:id="rId1"/>
  <headerFooter differentFirst="1">
    <firstFooter>&amp;C“Bajo protesta de decir verdad declaramos que los Estados Financieros y sus notas, son razonablemente correctos y son responsabilidad del emisor.” 
 Sello Digital: 6215150000202400004toTrimestre000020250129220014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VERONICA CHAVEZ ESPINOZA</cp:lastModifiedBy>
  <dcterms:created xsi:type="dcterms:W3CDTF">2019-12-04T16:22:52Z</dcterms:created>
  <dcterms:modified xsi:type="dcterms:W3CDTF">2025-01-30T18:58:38Z</dcterms:modified>
</cp:coreProperties>
</file>